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090" activeTab="0"/>
  </bookViews>
  <sheets>
    <sheet name="Munka1" sheetId="1" r:id="rId1"/>
  </sheets>
  <definedNames>
    <definedName name="_xlnm.Print_Area" localSheetId="0">'Munka1'!$A$1:$H$23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<sst xmlns="http://schemas.openxmlformats.org/spreadsheetml/2006/main" count="24" uniqueCount="24">
  <si>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Kimutatás </t>
  </si>
  <si>
    <t>1. sz. melléklet</t>
  </si>
  <si>
    <t>LGS-234</t>
  </si>
  <si>
    <t>LGS-239</t>
  </si>
  <si>
    <t>2008.08.12-2008.12.31.
(km)</t>
  </si>
  <si>
    <t>2009.01.01-2009.12.31.
(km)</t>
  </si>
  <si>
    <t>2010.01.01-2010.12.31.
(km)</t>
  </si>
  <si>
    <t>2011.01.01-2011.12.31.
(km)</t>
  </si>
  <si>
    <t>2012.01.01-2012.12.31.
(km)</t>
  </si>
  <si>
    <t>Össesen:
(km)</t>
  </si>
  <si>
    <t>2013.01.01-2013.05.31.
(km)</t>
  </si>
  <si>
    <t>Kötelező biztosítás:</t>
  </si>
  <si>
    <t>Cascó biztosítás:</t>
  </si>
  <si>
    <t>Általános javítási költség:</t>
  </si>
  <si>
    <t>Autópálya matrica:</t>
  </si>
  <si>
    <t>Összesen:</t>
  </si>
  <si>
    <t>Éves kötelező szervíz:</t>
  </si>
  <si>
    <t>Cégautó adó:</t>
  </si>
  <si>
    <t xml:space="preserve"> /év/gépjármű</t>
  </si>
  <si>
    <t>a FORD S-MAX személygépjármű évenként megtett km-ről</t>
  </si>
  <si>
    <t>Gumiszerelés (nyár-téli csere):</t>
  </si>
  <si>
    <t>Éves fenntartási költség egy autó esetében (üzemanyag felhasználás nélkül):</t>
  </si>
  <si>
    <t>havonta:</t>
  </si>
  <si>
    <t xml:space="preserve"> /hó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</si>
</sst>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4" fontId="3" fillId="0" borderId="10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view="pageBreakPreview" zoomScale="130" zoomScaleSheetLayoutView="130" zoomScalePageLayoutView="0" workbookViewId="0" topLeftCell="A1">
      <selection activeCell="G18" sqref="G18"/>
    </sheetView>
  </sheetViews>
  <sheetFormatPr defaultColWidth="9.140625" defaultRowHeight="12.75"/>
  <cols>
    <col min="1" max="1" width="14.57421875" style="0" customWidth="1"/>
    <col min="2" max="7" width="14.7109375" style="0" customWidth="1"/>
    <col min="8" max="8" width="15.7109375" style="0" customWidth="1"/>
  </cols>
  <sheetData>
    <row r="1" spans="7:8" s="1" customFormat="1" ht="15.75">
      <c r="G1" s="18" t="s">
        <v>1</v>
      </c>
      <c r="H1" s="18"/>
    </row>
    <row r="2" s="1" customFormat="1" ht="15.75"/>
    <row r="3" s="1" customFormat="1" ht="15.75"/>
    <row r="4" spans="1:8" s="1" customFormat="1" ht="24.75" customHeight="1">
      <c r="A4" s="19" t="s">
        <v>0</v>
      </c>
      <c r="B4" s="19"/>
      <c r="C4" s="19"/>
      <c r="D4" s="19"/>
      <c r="E4" s="19"/>
      <c r="F4" s="19"/>
      <c r="G4" s="19"/>
      <c r="H4" s="19"/>
    </row>
    <row r="5" spans="1:8" s="1" customFormat="1" ht="18.75" customHeight="1">
      <c r="A5" s="20" t="s">
        <v>19</v>
      </c>
      <c r="B5" s="20"/>
      <c r="C5" s="20"/>
      <c r="D5" s="20"/>
      <c r="E5" s="20"/>
      <c r="F5" s="20"/>
      <c r="G5" s="20"/>
      <c r="H5" s="20"/>
    </row>
    <row r="6" spans="1:7" s="1" customFormat="1" ht="18.75" customHeight="1">
      <c r="A6" s="2"/>
      <c r="B6" s="2"/>
      <c r="C6" s="2"/>
      <c r="D6" s="2"/>
      <c r="E6" s="2"/>
      <c r="F6" s="2"/>
      <c r="G6" s="2"/>
    </row>
    <row r="7" s="1" customFormat="1" ht="15.75"/>
    <row r="8" spans="1:8" s="1" customFormat="1" ht="62.25" customHeight="1">
      <c r="A8" s="10"/>
      <c r="B8" s="3" t="s">
        <v>4</v>
      </c>
      <c r="C8" s="3" t="s">
        <v>5</v>
      </c>
      <c r="D8" s="3" t="s">
        <v>6</v>
      </c>
      <c r="E8" s="3" t="s">
        <v>7</v>
      </c>
      <c r="F8" s="3" t="s">
        <v>8</v>
      </c>
      <c r="G8" s="4" t="s">
        <v>10</v>
      </c>
      <c r="H8" s="5" t="s">
        <v>9</v>
      </c>
    </row>
    <row r="9" spans="1:8" s="1" customFormat="1" ht="26.25" customHeight="1">
      <c r="A9" s="6" t="s">
        <v>2</v>
      </c>
      <c r="B9" s="7">
        <f>21598-13</f>
        <v>21585</v>
      </c>
      <c r="C9" s="7">
        <f>68264-21598</f>
        <v>46666</v>
      </c>
      <c r="D9" s="7">
        <f>101403-68264</f>
        <v>33139</v>
      </c>
      <c r="E9" s="7">
        <f>130832-101403</f>
        <v>29429</v>
      </c>
      <c r="F9" s="7">
        <f>156957-130832</f>
        <v>26125</v>
      </c>
      <c r="G9" s="8">
        <f>169368-156957</f>
        <v>12411</v>
      </c>
      <c r="H9" s="9">
        <f>SUM(B9:G9)</f>
        <v>169355</v>
      </c>
    </row>
    <row r="10" spans="1:8" s="1" customFormat="1" ht="28.5" customHeight="1">
      <c r="A10" s="6" t="s">
        <v>3</v>
      </c>
      <c r="B10" s="7">
        <f>11897-13</f>
        <v>11884</v>
      </c>
      <c r="C10" s="7">
        <f>48168-11897</f>
        <v>36271</v>
      </c>
      <c r="D10" s="7">
        <f>92175-48168</f>
        <v>44007</v>
      </c>
      <c r="E10" s="7">
        <f>115471-92175</f>
        <v>23296</v>
      </c>
      <c r="F10" s="7">
        <f>139026-115471</f>
        <v>23555</v>
      </c>
      <c r="G10" s="8">
        <f>151097-139026</f>
        <v>12071</v>
      </c>
      <c r="H10" s="9">
        <f>SUM(B10:G10)</f>
        <v>151084</v>
      </c>
    </row>
    <row r="11" spans="1:8" ht="31.5" customHeight="1">
      <c r="A11" s="11"/>
      <c r="B11" s="1"/>
      <c r="C11" s="1"/>
      <c r="D11" s="1"/>
      <c r="E11" s="1"/>
      <c r="F11" s="1"/>
      <c r="G11" s="1"/>
      <c r="H11" s="1"/>
    </row>
    <row r="12" spans="1:8" ht="15.75">
      <c r="A12" s="1" t="s">
        <v>21</v>
      </c>
      <c r="B12" s="1"/>
      <c r="C12" s="1"/>
      <c r="D12" s="1"/>
      <c r="E12" s="1"/>
      <c r="F12" s="1"/>
      <c r="G12" s="1"/>
      <c r="H12" s="1"/>
    </row>
    <row r="13" spans="1:8" ht="15.75">
      <c r="A13" s="1"/>
      <c r="B13" s="1" t="s">
        <v>16</v>
      </c>
      <c r="C13" s="1"/>
      <c r="D13" s="12">
        <v>35000</v>
      </c>
      <c r="E13" s="1"/>
      <c r="F13" s="1"/>
      <c r="G13" s="1"/>
      <c r="H13" s="1"/>
    </row>
    <row r="14" spans="1:8" ht="15.75">
      <c r="A14" s="1"/>
      <c r="B14" s="1" t="s">
        <v>20</v>
      </c>
      <c r="C14" s="1"/>
      <c r="D14" s="12">
        <v>15000</v>
      </c>
      <c r="E14" s="1"/>
      <c r="F14" s="1"/>
      <c r="G14" s="1"/>
      <c r="H14" s="1"/>
    </row>
    <row r="15" spans="1:8" ht="15.75">
      <c r="A15" s="1"/>
      <c r="B15" s="1" t="s">
        <v>11</v>
      </c>
      <c r="C15" s="1"/>
      <c r="D15" s="12">
        <v>20389</v>
      </c>
      <c r="E15" s="1"/>
      <c r="F15" s="1"/>
      <c r="G15" s="1"/>
      <c r="H15" s="1"/>
    </row>
    <row r="16" spans="1:8" ht="15.75">
      <c r="A16" s="1"/>
      <c r="B16" s="1" t="s">
        <v>12</v>
      </c>
      <c r="C16" s="1"/>
      <c r="D16" s="12">
        <v>78940</v>
      </c>
      <c r="E16" s="1"/>
      <c r="F16" s="1"/>
      <c r="G16" s="1"/>
      <c r="H16" s="1"/>
    </row>
    <row r="17" spans="1:8" ht="15.75">
      <c r="A17" s="1"/>
      <c r="B17" s="1" t="s">
        <v>17</v>
      </c>
      <c r="C17" s="1"/>
      <c r="D17" s="12">
        <v>264000</v>
      </c>
      <c r="E17" s="1"/>
      <c r="F17" s="1"/>
      <c r="G17" s="1"/>
      <c r="H17" s="1"/>
    </row>
    <row r="18" spans="1:8" ht="15.75">
      <c r="A18" s="1"/>
      <c r="B18" s="1" t="s">
        <v>13</v>
      </c>
      <c r="C18" s="1"/>
      <c r="D18" s="12">
        <v>10000</v>
      </c>
      <c r="E18" s="1"/>
      <c r="F18" s="1"/>
      <c r="G18" s="1"/>
      <c r="H18" s="1"/>
    </row>
    <row r="19" spans="1:8" ht="15.75">
      <c r="A19" s="1"/>
      <c r="B19" s="13" t="s">
        <v>14</v>
      </c>
      <c r="C19" s="13"/>
      <c r="D19" s="14">
        <v>45000</v>
      </c>
      <c r="E19" s="13"/>
      <c r="F19" s="1"/>
      <c r="G19" s="1"/>
      <c r="H19" s="1"/>
    </row>
    <row r="20" spans="1:8" ht="15.75">
      <c r="A20" s="1"/>
      <c r="B20" s="1"/>
      <c r="C20" s="16" t="s">
        <v>15</v>
      </c>
      <c r="D20" s="17">
        <f>SUM(D13:D19)</f>
        <v>468329</v>
      </c>
      <c r="E20" s="15" t="s">
        <v>18</v>
      </c>
      <c r="F20" s="1"/>
      <c r="G20" s="1"/>
      <c r="H20" s="1"/>
    </row>
    <row r="21" spans="1:8" ht="15.75">
      <c r="A21" s="1"/>
      <c r="B21" s="1"/>
      <c r="C21" s="1"/>
      <c r="D21" s="12"/>
      <c r="E21" s="1"/>
      <c r="F21" s="1"/>
      <c r="G21" s="1"/>
      <c r="H21" s="1"/>
    </row>
    <row r="22" spans="1:8" ht="15.75">
      <c r="A22" s="1"/>
      <c r="B22" s="1"/>
      <c r="C22" s="1" t="s">
        <v>22</v>
      </c>
      <c r="D22" s="12">
        <v>39027</v>
      </c>
      <c r="E22" s="1" t="s">
        <v>23</v>
      </c>
      <c r="F22" s="1"/>
      <c r="G22" s="1"/>
      <c r="H22" s="1"/>
    </row>
    <row r="23" spans="1:8" ht="15.75">
      <c r="A23" s="1"/>
      <c r="B23" s="1"/>
      <c r="C23" s="1"/>
      <c r="D23" s="1"/>
      <c r="E23" s="1"/>
      <c r="F23" s="1"/>
      <c r="G23" s="1"/>
      <c r="H23" s="1"/>
    </row>
    <row r="24" spans="1:8" ht="15.75">
      <c r="A24" s="1"/>
      <c r="B24" s="1"/>
      <c r="C24" s="1"/>
      <c r="D24" s="1"/>
      <c r="E24" s="1"/>
      <c r="F24" s="1"/>
      <c r="G24" s="1"/>
      <c r="H24" s="1"/>
    </row>
  </sheetData>
  <sheetProtection/>
  <mergeCells count="3">
    <mergeCell ref="G1:H1"/>
    <mergeCell ref="A4:H4"/>
    <mergeCell ref="A5:H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annamari</dc:creator>
  <cp:keywords/>
  <dc:description/>
  <cp:lastModifiedBy>Kártik Antal</cp:lastModifiedBy>
  <cp:lastPrinted>2013-06-20T10:20:40Z</cp:lastPrinted>
  <dcterms:created xsi:type="dcterms:W3CDTF">2013-06-19T11:37:25Z</dcterms:created>
  <dcterms:modified xsi:type="dcterms:W3CDTF">2013-06-21T09:40:59Z</dcterms:modified>
  <cp:category/>
  <cp:version/>
  <cp:contentType/>
  <cp:contentStatus/>
</cp:coreProperties>
</file>